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Diana\Informes Financieros Trimestrales-Anuales\Informes 2024\4to Trimestre\Formatos SIF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28800" windowHeight="11685"/>
  </bookViews>
  <sheets>
    <sheet name="FFONDOS" sheetId="1" r:id="rId1"/>
  </sheets>
  <definedNames>
    <definedName name="ANEXO">#REF!</definedName>
    <definedName name="_xlnm.Print_Area" localSheetId="0">FFONDOS!$B$2:$G$54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<sst xmlns="http://schemas.openxmlformats.org/spreadsheetml/2006/main" count="49" uniqueCount="40">
  <si>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</si>
  <si>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</si>
  <si>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</si>
  <si>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</si>
  <si>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</si>
  <si>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</si>
  <si>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</si>
  <si>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</si>
  <si>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</si>
  <si>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</si>
  <si>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</si>
  <si>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</si>
  <si>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</si>
  <si>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</si>
  <si>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</si>
  <si>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</si>
  <si>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</si>
  <si>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</si>
  <si>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</si>
  <si>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</si>
  <si>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</si>
  <si>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</si>
  <si>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</si>
  <si>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</si>
  <si>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</si>
  <si>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</si>
  <si>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</si>
  <si>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</si>
  <si>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</si>
  <si>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</si>
  <si>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</si>
  <si>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</si>
  <si>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</si>
  <si>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</si>
  <si>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</si>
  <si>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</si>
  <si>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</si>
  <si>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</si>
  <si>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COMISION ESTATAL DE VIVIENDA, SUELO E INFRAESTRUCTURA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</si>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</sst>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1785938</xdr:colOff>
      <xdr:row>46</xdr:row>
      <xdr:rowOff>130969</xdr:rowOff>
    </xdr:from>
    <xdr:to>
      <xdr:col>5</xdr:col>
      <xdr:colOff>997951</xdr:colOff>
      <xdr:row>53</xdr:row>
      <xdr:rowOff>23812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8858250"/>
          <a:ext cx="6689138" cy="976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80" zoomScaleNormal="80" workbookViewId="0">
      <selection activeCell="J32" sqref="J32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29670000</v>
      </c>
      <c r="D15" s="27">
        <v>-2529898</v>
      </c>
      <c r="E15" s="21">
        <f t="shared" si="0"/>
        <v>27140102</v>
      </c>
      <c r="F15" s="27">
        <v>43477517</v>
      </c>
      <c r="G15" s="20">
        <v>35784251</v>
      </c>
    </row>
    <row r="16" spans="2:7" ht="36" customHeight="1" x14ac:dyDescent="0.2">
      <c r="B16" s="14" t="s">
        <v>28</v>
      </c>
      <c r="C16" s="19">
        <v>0</v>
      </c>
      <c r="D16" s="27">
        <v>45792853.960000001</v>
      </c>
      <c r="E16" s="21">
        <f t="shared" si="0"/>
        <v>45792853.960000001</v>
      </c>
      <c r="F16" s="27">
        <v>45792853.960000001</v>
      </c>
      <c r="G16" s="20">
        <v>45792853.960000001</v>
      </c>
    </row>
    <row r="17" spans="2:7" ht="24" customHeight="1" x14ac:dyDescent="0.2">
      <c r="B17" s="14" t="s">
        <v>29</v>
      </c>
      <c r="C17" s="19">
        <v>52210069.560000002</v>
      </c>
      <c r="D17" s="27">
        <v>132368034.43000001</v>
      </c>
      <c r="E17" s="21">
        <f t="shared" si="0"/>
        <v>184578103.99000001</v>
      </c>
      <c r="F17" s="27">
        <v>180087250.03999999</v>
      </c>
      <c r="G17" s="20">
        <v>180087250.03999999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81880069.560000002</v>
      </c>
      <c r="D20" s="28">
        <f>SUM(D9:D18)</f>
        <v>175630990.39000002</v>
      </c>
      <c r="E20" s="22">
        <f>C20+D20</f>
        <v>257511059.95000002</v>
      </c>
      <c r="F20" s="28">
        <f>SUM(F9:F18)</f>
        <v>269357621</v>
      </c>
      <c r="G20" s="22">
        <f>SUM(G9:G18)</f>
        <v>261664355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51741278</v>
      </c>
      <c r="D26" s="20">
        <v>128948</v>
      </c>
      <c r="E26" s="21">
        <f t="shared" ref="E26:E34" si="1">C26+D26</f>
        <v>51870226</v>
      </c>
      <c r="F26" s="20">
        <v>51870226</v>
      </c>
      <c r="G26" s="38">
        <v>51870226</v>
      </c>
    </row>
    <row r="27" spans="2:7" ht="12" customHeight="1" x14ac:dyDescent="0.2">
      <c r="B27" s="32" t="s">
        <v>12</v>
      </c>
      <c r="C27" s="20">
        <v>12188000</v>
      </c>
      <c r="D27" s="20">
        <v>7186445</v>
      </c>
      <c r="E27" s="21">
        <f t="shared" si="1"/>
        <v>19374445</v>
      </c>
      <c r="F27" s="20">
        <v>19374343</v>
      </c>
      <c r="G27" s="38">
        <v>15015790</v>
      </c>
    </row>
    <row r="28" spans="2:7" x14ac:dyDescent="0.2">
      <c r="B28" s="32" t="s">
        <v>13</v>
      </c>
      <c r="C28" s="20">
        <v>7317000</v>
      </c>
      <c r="D28" s="20">
        <v>1889008</v>
      </c>
      <c r="E28" s="21">
        <f t="shared" si="1"/>
        <v>9206008</v>
      </c>
      <c r="F28" s="20">
        <v>9206007</v>
      </c>
      <c r="G28" s="38">
        <v>8897573</v>
      </c>
    </row>
    <row r="29" spans="2:7" x14ac:dyDescent="0.2">
      <c r="B29" s="32" t="s">
        <v>14</v>
      </c>
      <c r="C29" s="20">
        <v>3468792</v>
      </c>
      <c r="D29" s="20">
        <v>37469288</v>
      </c>
      <c r="E29" s="21">
        <f t="shared" si="1"/>
        <v>40938080</v>
      </c>
      <c r="F29" s="20">
        <v>40937978</v>
      </c>
      <c r="G29" s="38">
        <v>40937978</v>
      </c>
    </row>
    <row r="30" spans="2:7" x14ac:dyDescent="0.2">
      <c r="B30" s="32" t="s">
        <v>15</v>
      </c>
      <c r="C30" s="20">
        <v>7165000</v>
      </c>
      <c r="D30" s="20">
        <v>4821832</v>
      </c>
      <c r="E30" s="21">
        <f t="shared" si="1"/>
        <v>11986832</v>
      </c>
      <c r="F30" s="20">
        <v>11986832</v>
      </c>
      <c r="G30" s="38">
        <v>10793726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134798187</v>
      </c>
      <c r="E34" s="21">
        <f t="shared" si="1"/>
        <v>134798187</v>
      </c>
      <c r="F34" s="20">
        <v>134798187</v>
      </c>
      <c r="G34" s="38">
        <v>134798187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81880070</v>
      </c>
      <c r="D36" s="22">
        <f>SUM(D26:D34)</f>
        <v>186293708</v>
      </c>
      <c r="E36" s="22">
        <f>SUM(E26:E34)</f>
        <v>268173778</v>
      </c>
      <c r="F36" s="22">
        <f>SUM(F26:F34)</f>
        <v>268173573</v>
      </c>
      <c r="G36" s="39">
        <f>SUM(G26:G34)</f>
        <v>262313480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-0.43999999761581421</v>
      </c>
      <c r="D38" s="8">
        <f>D20-D36</f>
        <v>-10662717.609999985</v>
      </c>
      <c r="E38" s="8">
        <f>D38+C38</f>
        <v>-10662718.049999982</v>
      </c>
      <c r="F38" s="8">
        <f>F20-F36</f>
        <v>1184048</v>
      </c>
      <c r="G38" s="9">
        <f>G20-G36</f>
        <v>-649125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98425196850393704" right="0.98425196850393704" top="0.98425196850393704" bottom="0.98425196850393704" header="0" footer="0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Diana Jimenez</cp:lastModifiedBy>
  <cp:lastPrinted>2025-01-27T16:38:20Z</cp:lastPrinted>
  <dcterms:created xsi:type="dcterms:W3CDTF">2019-12-11T17:18:27Z</dcterms:created>
  <dcterms:modified xsi:type="dcterms:W3CDTF">2025-01-27T16:38:29Z</dcterms:modified>
</cp:coreProperties>
</file>